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arbetsformedlingen.se/personal/wolfr/Documents/Sitevision/"/>
    </mc:Choice>
  </mc:AlternateContent>
  <xr:revisionPtr revIDLastSave="0" documentId="8_{B4A60521-8CDB-448B-B4A2-468CBBDEF265}" xr6:coauthVersionLast="47" xr6:coauthVersionMax="47" xr10:uidLastSave="{00000000-0000-0000-0000-000000000000}"/>
  <bookViews>
    <workbookView xWindow="-120" yWindow="-120" windowWidth="29040" windowHeight="15720" xr2:uid="{0DAD6725-1654-4CCD-9618-80730C561BCE}"/>
  </bookViews>
  <sheets>
    <sheet name="UO 14 1-1 ap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E32" i="2"/>
  <c r="D28" i="2"/>
  <c r="C7" i="2"/>
  <c r="D33" i="2" l="1"/>
  <c r="C10" i="2"/>
  <c r="C28" i="2"/>
  <c r="E28" i="2"/>
  <c r="E33" i="2" s="1"/>
  <c r="C32" i="2"/>
  <c r="C33" i="2" s="1"/>
  <c r="C35" i="2" l="1"/>
  <c r="E35" i="2" s="1"/>
</calcChain>
</file>

<file path=xl/sharedStrings.xml><?xml version="1.0" encoding="utf-8"?>
<sst xmlns="http://schemas.openxmlformats.org/spreadsheetml/2006/main" count="34" uniqueCount="33">
  <si>
    <t>Belopp tkr</t>
  </si>
  <si>
    <t xml:space="preserve">Finansiering 2024 </t>
  </si>
  <si>
    <t>Anslagskredit 1,5%</t>
  </si>
  <si>
    <t>Disponibla medel</t>
  </si>
  <si>
    <t>Org. del</t>
  </si>
  <si>
    <t>Slutlig budget 2024</t>
  </si>
  <si>
    <t>GD- reserv</t>
  </si>
  <si>
    <t>Slutlig budget inkl. GD-reserv</t>
  </si>
  <si>
    <t>VO Lokal arbetsmarknad</t>
  </si>
  <si>
    <t>VO Direkt</t>
  </si>
  <si>
    <t>.Varav utvecklings fr Förvaltningsanslaget</t>
  </si>
  <si>
    <t>VO IT</t>
  </si>
  <si>
    <t xml:space="preserve">Ledningsstaben </t>
  </si>
  <si>
    <t>Staben strategisk förändring</t>
  </si>
  <si>
    <t>Internrevisionen</t>
  </si>
  <si>
    <t>Analysavdelningen</t>
  </si>
  <si>
    <t>Kommunikationsavdelningen</t>
  </si>
  <si>
    <t>Inköp och marknad</t>
  </si>
  <si>
    <t>Ekonomiavdelningen</t>
  </si>
  <si>
    <t>HR-avdelningen</t>
  </si>
  <si>
    <t>Rättsavdelningen</t>
  </si>
  <si>
    <t>Styrning och uppföljning</t>
  </si>
  <si>
    <t xml:space="preserve">Summa enheter och avd. </t>
  </si>
  <si>
    <t>ESF m.m.</t>
  </si>
  <si>
    <t>Övrig finans OH SIUS, FK m.m.</t>
  </si>
  <si>
    <t>Avskrivningar m.m.</t>
  </si>
  <si>
    <t>Summa Övrigt samt avskr.</t>
  </si>
  <si>
    <t>Totalt fördelat</t>
  </si>
  <si>
    <t>GD-reserv</t>
  </si>
  <si>
    <t>Överföring från 2023*</t>
  </si>
  <si>
    <t>Slutlig budget 2024 inkl. GD-reserv</t>
  </si>
  <si>
    <t>*kan komma att justeras beroende på resultat i bokslut 2023.</t>
  </si>
  <si>
    <t xml:space="preserve">UO 14 Anslag 1:1 ap1 Förvaltningsanslaget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</si>
</sst>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Inklusive anslagskredit  &quot;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9" tint="0.7999816888943144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.5"/>
      <color theme="1"/>
      <name val="Georgia"/>
      <family val="1"/>
    </font>
    <font>
      <b/>
      <sz val="10"/>
      <color theme="1"/>
      <name val="Calibri Light"/>
      <family val="2"/>
      <scheme val="major"/>
    </font>
    <font>
      <b/>
      <i/>
      <sz val="1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5" fillId="0" borderId="0"/>
    <xf numFmtId="0" fontId="18" fillId="0" borderId="0"/>
  </cellStyleXfs>
  <cellXfs count="30">
    <xf numFmtId="0" fontId="0" fillId="0" borderId="0" xfId="0"/>
    <xf numFmtId="0" fontId="4" fillId="3" borderId="0" xfId="2" applyFont="1" applyFill="1"/>
    <xf numFmtId="0" fontId="5" fillId="0" borderId="0" xfId="3"/>
    <xf numFmtId="0" fontId="6" fillId="3" borderId="0" xfId="3" applyFont="1" applyFill="1"/>
    <xf numFmtId="0" fontId="8" fillId="3" borderId="1" xfId="0" applyFont="1" applyFill="1" applyBorder="1" applyAlignment="1">
      <alignment vertical="center"/>
    </xf>
    <xf numFmtId="0" fontId="9" fillId="3" borderId="2" xfId="2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1" fillId="0" borderId="1" xfId="1" applyNumberForma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2" fillId="3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9" fillId="3" borderId="4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3" fontId="10" fillId="4" borderId="4" xfId="1" applyNumberFormat="1" applyFont="1" applyFill="1" applyBorder="1" applyAlignment="1">
      <alignment horizontal="right" vertical="center"/>
    </xf>
    <xf numFmtId="3" fontId="12" fillId="4" borderId="1" xfId="1" applyNumberFormat="1" applyFont="1" applyFill="1" applyBorder="1" applyAlignment="1">
      <alignment horizontal="right" vertical="center"/>
    </xf>
    <xf numFmtId="3" fontId="10" fillId="5" borderId="1" xfId="1" applyNumberFormat="1" applyFont="1" applyFill="1" applyBorder="1" applyAlignment="1">
      <alignment horizontal="right" vertical="center"/>
    </xf>
    <xf numFmtId="3" fontId="13" fillId="3" borderId="3" xfId="3" applyNumberFormat="1" applyFont="1" applyFill="1" applyBorder="1"/>
    <xf numFmtId="3" fontId="14" fillId="3" borderId="1" xfId="3" applyNumberFormat="1" applyFont="1" applyFill="1" applyBorder="1"/>
    <xf numFmtId="0" fontId="5" fillId="3" borderId="0" xfId="3" applyFill="1"/>
    <xf numFmtId="0" fontId="15" fillId="0" borderId="0" xfId="0" applyFont="1" applyAlignment="1">
      <alignment vertical="top"/>
    </xf>
    <xf numFmtId="0" fontId="0" fillId="5" borderId="0" xfId="0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3" fontId="16" fillId="3" borderId="3" xfId="3" applyNumberFormat="1" applyFont="1" applyFill="1" applyBorder="1"/>
    <xf numFmtId="0" fontId="0" fillId="5" borderId="0" xfId="0" applyFill="1"/>
    <xf numFmtId="0" fontId="17" fillId="0" borderId="0" xfId="4" applyFont="1" applyAlignment="1">
      <alignment vertical="center"/>
    </xf>
  </cellXfs>
  <cellStyles count="6">
    <cellStyle name="Färg1 2" xfId="2" xr:uid="{C9BB7F8A-ED8B-4DA6-A4D9-CDBABBE531C7}"/>
    <cellStyle name="Normal" xfId="0" builtinId="0"/>
    <cellStyle name="Normal 13" xfId="3" xr:uid="{46BD9A0A-7C31-4CAD-BF07-BA6A1590633C}"/>
    <cellStyle name="Normal 2" xfId="4" xr:uid="{F828D03B-34A9-4EB7-A9FB-21302F28A1D6}"/>
    <cellStyle name="Normal 2 2" xfId="5" xr:uid="{FF4C7EDD-17BF-4681-878E-4C4049404043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D2C0-87F0-4861-BA4A-624E41240D16}">
  <dimension ref="A1:AJ100"/>
  <sheetViews>
    <sheetView tabSelected="1" zoomScale="80" zoomScaleNormal="80" workbookViewId="0">
      <selection activeCell="E36" sqref="B4:E36"/>
    </sheetView>
  </sheetViews>
  <sheetFormatPr defaultRowHeight="15" x14ac:dyDescent="0.25"/>
  <cols>
    <col min="1" max="1" width="3.42578125" customWidth="1"/>
    <col min="2" max="2" width="28.140625" style="2" customWidth="1"/>
    <col min="3" max="3" width="12.5703125" style="2" customWidth="1"/>
    <col min="4" max="4" width="11" style="2" customWidth="1"/>
    <col min="5" max="5" width="12.42578125" style="2" customWidth="1"/>
  </cols>
  <sheetData>
    <row r="1" spans="1:36" s="28" customFormat="1" ht="17.100000000000001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6" s="28" customFormat="1" ht="22.5" customHeight="1" x14ac:dyDescent="0.25">
      <c r="A2" s="25"/>
      <c r="B2" s="29" t="s">
        <v>32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s="28" customFormat="1" ht="10.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21" x14ac:dyDescent="0.35">
      <c r="A4" s="25"/>
      <c r="B4" s="1" t="s">
        <v>30</v>
      </c>
      <c r="C4" s="3"/>
      <c r="D4" s="23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1:36" x14ac:dyDescent="0.25">
      <c r="A5" s="25"/>
      <c r="B5" s="25"/>
      <c r="C5" s="26" t="s">
        <v>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1:36" ht="17.25" x14ac:dyDescent="0.25">
      <c r="A6" s="25"/>
      <c r="B6" s="4"/>
      <c r="C6" s="5">
        <v>2024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x14ac:dyDescent="0.25">
      <c r="A7" s="25"/>
      <c r="B7" s="6" t="s">
        <v>1</v>
      </c>
      <c r="C7" s="7">
        <f>7243650+149000</f>
        <v>7392650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1:36" x14ac:dyDescent="0.25">
      <c r="A8" s="25"/>
      <c r="B8" s="8" t="s">
        <v>29</v>
      </c>
      <c r="C8" s="9">
        <v>150000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</row>
    <row r="9" spans="1:36" x14ac:dyDescent="0.25">
      <c r="A9" s="25"/>
      <c r="B9" s="10" t="s">
        <v>2</v>
      </c>
      <c r="C9" s="7">
        <v>110890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1:36" x14ac:dyDescent="0.25">
      <c r="A10" s="25"/>
      <c r="B10" s="11" t="s">
        <v>3</v>
      </c>
      <c r="C10" s="12">
        <f>SUM(C7:C9)</f>
        <v>7653540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36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</row>
    <row r="12" spans="1:36" ht="25.5" x14ac:dyDescent="0.25">
      <c r="A12" s="25"/>
      <c r="B12" s="13" t="s">
        <v>4</v>
      </c>
      <c r="C12" s="15" t="s">
        <v>5</v>
      </c>
      <c r="D12" s="14" t="s">
        <v>6</v>
      </c>
      <c r="E12" s="14" t="s">
        <v>7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x14ac:dyDescent="0.25">
      <c r="A13" s="25"/>
      <c r="B13" s="6" t="s">
        <v>8</v>
      </c>
      <c r="C13" s="9">
        <v>3100489</v>
      </c>
      <c r="D13" s="16">
        <v>6000</v>
      </c>
      <c r="E13" s="16">
        <v>3106489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spans="1:36" x14ac:dyDescent="0.25">
      <c r="A14" s="25"/>
      <c r="B14" s="8" t="s">
        <v>9</v>
      </c>
      <c r="C14" s="9">
        <v>1658636.3020814559</v>
      </c>
      <c r="D14" s="16"/>
      <c r="E14" s="16">
        <v>1658636.3020814559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36" x14ac:dyDescent="0.25">
      <c r="A15" s="25"/>
      <c r="B15" s="17" t="s">
        <v>10</v>
      </c>
      <c r="C15" s="19">
        <v>151000</v>
      </c>
      <c r="D15" s="18"/>
      <c r="E15" s="19">
        <v>151000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x14ac:dyDescent="0.25">
      <c r="A16" s="25"/>
      <c r="B16" s="10" t="s">
        <v>11</v>
      </c>
      <c r="C16" s="9">
        <v>1290714.2317327471</v>
      </c>
      <c r="D16" s="16">
        <v>40000</v>
      </c>
      <c r="E16" s="16">
        <v>1330714.2317327471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</row>
    <row r="17" spans="1:36" x14ac:dyDescent="0.25">
      <c r="A17" s="25"/>
      <c r="B17" s="17" t="s">
        <v>10</v>
      </c>
      <c r="C17" s="19">
        <v>45000</v>
      </c>
      <c r="D17" s="18"/>
      <c r="E17" s="19">
        <v>45000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6" x14ac:dyDescent="0.25">
      <c r="A18" s="25"/>
      <c r="B18" s="6" t="s">
        <v>12</v>
      </c>
      <c r="C18" s="9">
        <v>61797.908272352601</v>
      </c>
      <c r="D18" s="16"/>
      <c r="E18" s="16">
        <v>61797.908272352601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1:36" x14ac:dyDescent="0.25">
      <c r="A19" s="25"/>
      <c r="B19" s="8" t="s">
        <v>13</v>
      </c>
      <c r="C19" s="9">
        <v>4882.3408318164511</v>
      </c>
      <c r="D19" s="16"/>
      <c r="E19" s="16">
        <v>4882.3408318164511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</row>
    <row r="20" spans="1:36" x14ac:dyDescent="0.25">
      <c r="A20" s="25"/>
      <c r="B20" s="10" t="s">
        <v>14</v>
      </c>
      <c r="C20" s="9">
        <v>10500.041599431268</v>
      </c>
      <c r="D20" s="16"/>
      <c r="E20" s="16">
        <v>10500.041599431268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1:36" x14ac:dyDescent="0.25">
      <c r="A21" s="25"/>
      <c r="B21" s="6" t="s">
        <v>15</v>
      </c>
      <c r="C21" s="9">
        <v>59986.526316066695</v>
      </c>
      <c r="D21" s="16">
        <v>1000</v>
      </c>
      <c r="E21" s="16">
        <v>60986.526316066695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x14ac:dyDescent="0.25">
      <c r="A22" s="25"/>
      <c r="B22" s="8" t="s">
        <v>16</v>
      </c>
      <c r="C22" s="9">
        <v>99333.857160611849</v>
      </c>
      <c r="D22" s="16"/>
      <c r="E22" s="16">
        <v>99333.857160611849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x14ac:dyDescent="0.25">
      <c r="A23" s="25"/>
      <c r="B23" s="10" t="s">
        <v>17</v>
      </c>
      <c r="C23" s="9">
        <v>819203.4562211812</v>
      </c>
      <c r="D23" s="16"/>
      <c r="E23" s="16">
        <v>819203.4562211812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x14ac:dyDescent="0.25">
      <c r="A24" s="25"/>
      <c r="B24" s="6" t="s">
        <v>18</v>
      </c>
      <c r="C24" s="9">
        <v>244605.52050485671</v>
      </c>
      <c r="D24" s="16"/>
      <c r="E24" s="16">
        <v>244605.52050485671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x14ac:dyDescent="0.25">
      <c r="A25" s="25"/>
      <c r="B25" s="8" t="s">
        <v>19</v>
      </c>
      <c r="C25" s="9">
        <v>247045.09216316056</v>
      </c>
      <c r="D25" s="16">
        <v>2000</v>
      </c>
      <c r="E25" s="16">
        <v>249045.09216316056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x14ac:dyDescent="0.25">
      <c r="A26" s="25"/>
      <c r="B26" s="10" t="s">
        <v>20</v>
      </c>
      <c r="C26" s="9">
        <v>96728.858140031836</v>
      </c>
      <c r="D26" s="16">
        <v>1000</v>
      </c>
      <c r="E26" s="16">
        <v>97728.858140031836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x14ac:dyDescent="0.25">
      <c r="A27" s="25"/>
      <c r="B27" s="6" t="s">
        <v>21</v>
      </c>
      <c r="C27" s="9">
        <v>8461.3301296565533</v>
      </c>
      <c r="D27" s="16"/>
      <c r="E27" s="16">
        <v>8461.3301296565533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36" x14ac:dyDescent="0.25">
      <c r="A28" s="25"/>
      <c r="B28" s="13" t="s">
        <v>22</v>
      </c>
      <c r="C28" s="12">
        <f>C13+C14+C16+C18+C19+C20+C21+C22+C23+C24+C25+C26+C27</f>
        <v>7702384.4651533682</v>
      </c>
      <c r="D28" s="12">
        <f>D13+D14+D16+D18+D19+D20+D21+D22+D23+D24+D25+D26+D27</f>
        <v>50000</v>
      </c>
      <c r="E28" s="12">
        <f>E13+E14+E16+E18+E19+E20+E21+E22+E23+E24+E25+E26+E27</f>
        <v>7752384.4651533682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  <row r="29" spans="1:36" x14ac:dyDescent="0.25">
      <c r="A29" s="25"/>
      <c r="B29" s="8" t="s">
        <v>23</v>
      </c>
      <c r="C29" s="20">
        <v>-50000</v>
      </c>
      <c r="D29" s="20"/>
      <c r="E29" s="20">
        <v>-50000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36" x14ac:dyDescent="0.25">
      <c r="A30" s="25"/>
      <c r="B30" s="8" t="s">
        <v>24</v>
      </c>
      <c r="C30" s="20">
        <v>-240349.95252342403</v>
      </c>
      <c r="D30" s="20"/>
      <c r="E30" s="20">
        <v>-240349.95252342403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36" x14ac:dyDescent="0.25">
      <c r="A31" s="25"/>
      <c r="B31" s="8" t="s">
        <v>25</v>
      </c>
      <c r="C31" s="20">
        <v>168661</v>
      </c>
      <c r="D31" s="20"/>
      <c r="E31" s="20">
        <v>168661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</row>
    <row r="32" spans="1:36" x14ac:dyDescent="0.25">
      <c r="A32" s="25"/>
      <c r="B32" s="13" t="s">
        <v>26</v>
      </c>
      <c r="C32" s="12">
        <f>SUM(C29:C31)</f>
        <v>-121688.95252342406</v>
      </c>
      <c r="D32" s="12">
        <f t="shared" ref="D32:E32" si="0">SUM(D29:D31)</f>
        <v>0</v>
      </c>
      <c r="E32" s="12">
        <f t="shared" si="0"/>
        <v>-121688.95252342406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6" x14ac:dyDescent="0.25">
      <c r="A33" s="25"/>
      <c r="B33" s="13" t="s">
        <v>27</v>
      </c>
      <c r="C33" s="12">
        <f>C28+C32</f>
        <v>7580695.5126299439</v>
      </c>
      <c r="D33" s="12">
        <f t="shared" ref="D33:E33" si="1">D28+D32</f>
        <v>50000</v>
      </c>
      <c r="E33" s="12">
        <f t="shared" si="1"/>
        <v>7630695.5126299439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3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x14ac:dyDescent="0.25">
      <c r="A35" s="25"/>
      <c r="B35" s="21" t="s">
        <v>28</v>
      </c>
      <c r="C35" s="22">
        <f>C10-C33</f>
        <v>72844.4873700561</v>
      </c>
      <c r="D35" s="27">
        <v>-50000</v>
      </c>
      <c r="E35" s="22">
        <f>C35+D35</f>
        <v>22844.4873700561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36" ht="17.45" customHeight="1" x14ac:dyDescent="0.25">
      <c r="A36" s="25"/>
      <c r="B36" s="24" t="s">
        <v>31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3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3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3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3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3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3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3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3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3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3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3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3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spans="1:2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1" x14ac:dyDescent="0.25">
      <c r="A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1:21" x14ac:dyDescent="0.25">
      <c r="A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1:21" x14ac:dyDescent="0.25">
      <c r="A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1" x14ac:dyDescent="0.25">
      <c r="A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1" x14ac:dyDescent="0.25">
      <c r="A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1" x14ac:dyDescent="0.25">
      <c r="A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1:21" x14ac:dyDescent="0.25">
      <c r="A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spans="1:21" x14ac:dyDescent="0.25">
      <c r="A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1" x14ac:dyDescent="0.25">
      <c r="A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x14ac:dyDescent="0.25">
      <c r="A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1" x14ac:dyDescent="0.25">
      <c r="A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x14ac:dyDescent="0.25">
      <c r="A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1" x14ac:dyDescent="0.25">
      <c r="A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1" x14ac:dyDescent="0.25">
      <c r="A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1:21" x14ac:dyDescent="0.25">
      <c r="A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1:21" x14ac:dyDescent="0.25">
      <c r="A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1:21" x14ac:dyDescent="0.25">
      <c r="A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1:21" x14ac:dyDescent="0.25">
      <c r="A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spans="1:21" x14ac:dyDescent="0.25">
      <c r="A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spans="1:21" x14ac:dyDescent="0.25">
      <c r="A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1" x14ac:dyDescent="0.25">
      <c r="A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spans="1:21" x14ac:dyDescent="0.25">
      <c r="A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1:21" x14ac:dyDescent="0.25">
      <c r="A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1:21" x14ac:dyDescent="0.25">
      <c r="A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1:21" x14ac:dyDescent="0.25">
      <c r="A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1:21" x14ac:dyDescent="0.25">
      <c r="A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1:21" x14ac:dyDescent="0.25">
      <c r="A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1:21" x14ac:dyDescent="0.25">
      <c r="A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1:21" x14ac:dyDescent="0.25">
      <c r="A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1:21" x14ac:dyDescent="0.25">
      <c r="A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1:21" x14ac:dyDescent="0.25">
      <c r="A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1:21" x14ac:dyDescent="0.25">
      <c r="A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1:21" x14ac:dyDescent="0.25">
      <c r="A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1:21" x14ac:dyDescent="0.25">
      <c r="A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UO 14 1-1 ap1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medelstilldelning vp 2024</dc:title>
  <dc:creator>Arbetsförmedlingen</dc:creator>
  <cp:lastModifiedBy>Fredrik Wolffelt</cp:lastModifiedBy>
  <dcterms:created xsi:type="dcterms:W3CDTF">2024-01-23T09:47:49Z</dcterms:created>
  <dcterms:modified xsi:type="dcterms:W3CDTF">2024-06-05T14:21:52Z</dcterms:modified>
</cp:coreProperties>
</file>